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567 2 ไตรมาส" sheetId="1" r:id="rId1"/>
  </sheets>
  <definedNames>
    <definedName name="_xlnm.Print_Titles" localSheetId="0">'2567 2 ไตรมาส'!$3:$4</definedName>
  </definedNames>
  <calcPr calcId="144525"/>
</workbook>
</file>

<file path=xl/calcChain.xml><?xml version="1.0" encoding="utf-8"?>
<calcChain xmlns="http://schemas.openxmlformats.org/spreadsheetml/2006/main">
  <c r="E41" i="1" l="1"/>
  <c r="F32" i="1"/>
  <c r="F28" i="1"/>
  <c r="F27" i="1"/>
  <c r="F26" i="1"/>
  <c r="F25" i="1"/>
  <c r="D41" i="1" l="1"/>
  <c r="F23" i="1"/>
  <c r="F21" i="1"/>
  <c r="F20" i="1"/>
  <c r="F19" i="1"/>
  <c r="F18" i="1"/>
  <c r="F17" i="1"/>
  <c r="F15" i="1"/>
  <c r="F14" i="1"/>
  <c r="F12" i="1"/>
  <c r="F11" i="1"/>
  <c r="F10" i="1"/>
  <c r="F9" i="1"/>
  <c r="F8" i="1"/>
  <c r="F7" i="1"/>
  <c r="F6" i="1"/>
  <c r="F41" i="1" l="1"/>
</calcChain>
</file>

<file path=xl/sharedStrings.xml><?xml version="1.0" encoding="utf-8"?>
<sst xmlns="http://schemas.openxmlformats.org/spreadsheetml/2006/main" count="152" uniqueCount="56">
  <si>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</si>
  <si>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</si>
  <si>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</si>
  <si>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</si>
  <si>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</si>
  <si>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</si>
  <si>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</si>
  <si>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</si>
  <si>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ค่าซ่อมแซมยานพาหนะ</t>
  </si>
  <si>
    <t>ค่าสาธารณูปโภค</t>
  </si>
  <si>
    <t>รายงานผลการใช้จ่ายงบประมาณ สถานีตำรวจภูธรเมืองนครนายก</t>
  </si>
  <si>
    <t>%</t>
  </si>
  <si>
    <t>บรรลุเป้าหมาย</t>
  </si>
  <si>
    <t>-</t>
  </si>
  <si>
    <t>ใช้งบของโครงการ</t>
  </si>
  <si>
    <t>ประจำปีงบประมาณ พ.ศ. 2567 ไตรมาสที่ 1-2 (2 ไตรมาส ตุลาคม 2566 - มีนาคม 2567)</t>
  </si>
  <si>
    <t>*หมายเหตุ : งบประมาณที่ได้รับตามตารางจะต้องใช้ เดือน ต.ค.66 - 30 พ.ค.67 รวม 8 เดือน</t>
  </si>
  <si>
    <t>ค่าตอบแทน OT</t>
  </si>
  <si>
    <t>ค่าเบี้ยเลี้ยง ค่าเช่าที่พัก และค่าพาหนะ</t>
  </si>
  <si>
    <t>ค่าบริการจ้างเหมาทำความสะอาด</t>
  </si>
  <si>
    <t>ค่าวัสดุสำนักงาน</t>
  </si>
  <si>
    <t>ค่าวัสดุจราจร</t>
  </si>
  <si>
    <t>ค่าอาหารผู้ต้องหา</t>
  </si>
  <si>
    <t>ค่าน้ำมันเชื้อเพลิง รถยนต์</t>
  </si>
  <si>
    <t>ค่าน้ำมันเชื้อเพลิง รถจักรยานยนต์</t>
  </si>
  <si>
    <t>เบี้ยประชุม กต.ตร.</t>
  </si>
  <si>
    <t>ค่าน้ำมันเชื้อเพลิง(รถเช่า)</t>
  </si>
  <si>
    <t>ค่าตอบแทนพยาน</t>
  </si>
  <si>
    <t>ค่าคุ้มครองพยาน</t>
  </si>
  <si>
    <t>ค่าตอบแทนนักจิตวิทยา</t>
  </si>
  <si>
    <t>ค่าตอบแทนชันสูตรพลิกศพ</t>
  </si>
  <si>
    <t>ค่าตอบแทนการสอบสวนฯ</t>
  </si>
  <si>
    <t>ค่าใช้จ่ายในการส่งหมายเรียกพยาน</t>
  </si>
  <si>
    <t>1.งบบังคับใช้กฎหมาย</t>
  </si>
  <si>
    <t>โครงการปฏิรูป ตร. (แก้ไขปัญหา)</t>
  </si>
  <si>
    <t>ค่าน้ำมันเชื้อเพลิง(ท่องเทียว)</t>
  </si>
  <si>
    <t>ค่าเบี้ยเลี้ยงชุดปฏิบัติการท่องเที่ยว</t>
  </si>
  <si>
    <t xml:space="preserve">ค่าโอทีท่องเที่ยว </t>
  </si>
  <si>
    <t>ปิดล้อมตรวจค้น</t>
  </si>
  <si>
    <t>โอที ถวายความปลอดภัย</t>
  </si>
  <si>
    <t>โครงการมวลชนสัมพันธ์+ตำรวจอาสา</t>
  </si>
  <si>
    <t>โครงการปราบปรามยาเสพติด</t>
  </si>
  <si>
    <t>เทศกาลวันปีใหม่/สงกรานต์ 2566</t>
  </si>
  <si>
    <t>โครงการอบรมสร้างภูมิคุ้มกันทางสังคมฯ</t>
  </si>
  <si>
    <t>โครงการ1 ตำรวจ 1 โรงเรียน</t>
  </si>
  <si>
    <t>ค่าวัสดุแอลกอฮอล์</t>
  </si>
  <si>
    <t>โครงการค้นหาผู้ใช้ ผู้เสพฯ</t>
  </si>
  <si>
    <t>ชุมชนยั่งยืน</t>
  </si>
  <si>
    <t>โครงการ D.A.R.E</t>
  </si>
  <si>
    <t>เบิกภายในงบข้อ 13 - 18</t>
  </si>
  <si>
    <t>2.งบอื่นๆ</t>
  </si>
  <si>
    <t>เบิกภายในงบข้อ 1</t>
  </si>
  <si>
    <t xml:space="preserve">เบิกภายในงบข้อ 1,19 - 33 </t>
  </si>
  <si>
    <t>เบิกภายในงบข้อ 1,19 - 33</t>
  </si>
  <si>
    <t>ใช้งบปีใหม่/สงกรานต์</t>
  </si>
  <si>
    <t>ใช้งบถวายความปลอดภัย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</si>
</sst>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4"/>
      <name val="Cordia New"/>
      <family val="2"/>
    </font>
  </fonts>
  <fills count="2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2">
    <xf numFmtId="0" fontId="0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1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18" borderId="14" applyNumberFormat="0" applyAlignment="0" applyProtection="0"/>
    <xf numFmtId="0" fontId="17" fillId="0" borderId="15" applyNumberFormat="0" applyFill="0" applyAlignment="0" applyProtection="0"/>
    <xf numFmtId="0" fontId="18" fillId="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8" borderId="13" applyNumberFormat="0" applyAlignment="0" applyProtection="0"/>
    <xf numFmtId="0" fontId="20" fillId="19" borderId="0" applyNumberFormat="0" applyBorder="0" applyAlignment="0" applyProtection="0"/>
    <xf numFmtId="0" fontId="21" fillId="0" borderId="16" applyNumberFormat="0" applyFill="0" applyAlignment="0" applyProtection="0"/>
    <xf numFmtId="0" fontId="22" fillId="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23" fillId="17" borderId="17" applyNumberFormat="0" applyAlignment="0" applyProtection="0"/>
    <xf numFmtId="0" fontId="9" fillId="24" borderId="18" applyNumberFormat="0" applyFont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1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17" borderId="13" applyNumberFormat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2" borderId="0" applyNumberFormat="0" applyBorder="0" applyAlignment="0" applyProtection="0"/>
    <xf numFmtId="43" fontId="9" fillId="0" borderId="0" applyFont="0" applyFill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8" borderId="14" applyNumberFormat="0" applyAlignment="0" applyProtection="0"/>
    <xf numFmtId="0" fontId="17" fillId="0" borderId="15" applyNumberFormat="0" applyFill="0" applyAlignment="0" applyProtection="0"/>
    <xf numFmtId="0" fontId="1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9" fillId="0" borderId="0"/>
    <xf numFmtId="0" fontId="9" fillId="0" borderId="0"/>
    <xf numFmtId="0" fontId="19" fillId="8" borderId="13" applyNumberFormat="0" applyAlignment="0" applyProtection="0"/>
    <xf numFmtId="0" fontId="20" fillId="19" borderId="0" applyNumberFormat="0" applyBorder="0" applyAlignment="0" applyProtection="0"/>
    <xf numFmtId="0" fontId="21" fillId="0" borderId="16" applyNumberFormat="0" applyFill="0" applyAlignment="0" applyProtection="0"/>
    <xf numFmtId="0" fontId="22" fillId="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23" fillId="17" borderId="17" applyNumberFormat="0" applyAlignment="0" applyProtection="0"/>
    <xf numFmtId="0" fontId="9" fillId="24" borderId="18" applyNumberFormat="0" applyFont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17" borderId="13" applyNumberFormat="0" applyAlignment="0" applyProtection="0"/>
    <xf numFmtId="43" fontId="9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8" borderId="14" applyNumberFormat="0" applyAlignment="0" applyProtection="0"/>
    <xf numFmtId="0" fontId="17" fillId="0" borderId="15" applyNumberFormat="0" applyFill="0" applyAlignment="0" applyProtection="0"/>
    <xf numFmtId="0" fontId="18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9" fillId="0" borderId="0"/>
    <xf numFmtId="0" fontId="19" fillId="8" borderId="13" applyNumberFormat="0" applyAlignment="0" applyProtection="0"/>
    <xf numFmtId="0" fontId="20" fillId="19" borderId="0" applyNumberFormat="0" applyBorder="0" applyAlignment="0" applyProtection="0"/>
    <xf numFmtId="0" fontId="21" fillId="0" borderId="16" applyNumberFormat="0" applyFill="0" applyAlignment="0" applyProtection="0"/>
    <xf numFmtId="0" fontId="22" fillId="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23" fillId="17" borderId="17" applyNumberFormat="0" applyAlignment="0" applyProtection="0"/>
    <xf numFmtId="0" fontId="9" fillId="24" borderId="18" applyNumberFormat="0" applyFont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17" borderId="13" applyNumberFormat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8" borderId="14" applyNumberFormat="0" applyAlignment="0" applyProtection="0"/>
    <xf numFmtId="0" fontId="17" fillId="0" borderId="15" applyNumberFormat="0" applyFill="0" applyAlignment="0" applyProtection="0"/>
    <xf numFmtId="0" fontId="18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9" fillId="0" borderId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9" fillId="0" borderId="0"/>
    <xf numFmtId="0" fontId="19" fillId="8" borderId="13" applyNumberFormat="0" applyAlignment="0" applyProtection="0"/>
    <xf numFmtId="0" fontId="20" fillId="19" borderId="0" applyNumberFormat="0" applyBorder="0" applyAlignment="0" applyProtection="0"/>
    <xf numFmtId="0" fontId="21" fillId="0" borderId="16" applyNumberFormat="0" applyFill="0" applyAlignment="0" applyProtection="0"/>
    <xf numFmtId="0" fontId="22" fillId="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23" fillId="17" borderId="17" applyNumberFormat="0" applyAlignment="0" applyProtection="0"/>
    <xf numFmtId="0" fontId="9" fillId="24" borderId="18" applyNumberFormat="0" applyFont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17" borderId="13" applyNumberFormat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8" borderId="14" applyNumberFormat="0" applyAlignment="0" applyProtection="0"/>
    <xf numFmtId="0" fontId="17" fillId="0" borderId="15" applyNumberFormat="0" applyFill="0" applyAlignment="0" applyProtection="0"/>
    <xf numFmtId="0" fontId="18" fillId="5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9" fillId="0" borderId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9" fillId="0" borderId="0"/>
    <xf numFmtId="0" fontId="19" fillId="8" borderId="13" applyNumberFormat="0" applyAlignment="0" applyProtection="0"/>
    <xf numFmtId="0" fontId="20" fillId="19" borderId="0" applyNumberFormat="0" applyBorder="0" applyAlignment="0" applyProtection="0"/>
    <xf numFmtId="0" fontId="21" fillId="0" borderId="16" applyNumberFormat="0" applyFill="0" applyAlignment="0" applyProtection="0"/>
    <xf numFmtId="0" fontId="22" fillId="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23" fillId="17" borderId="17" applyNumberFormat="0" applyAlignment="0" applyProtection="0"/>
    <xf numFmtId="0" fontId="9" fillId="24" borderId="18" applyNumberFormat="0" applyFont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12" fillId="17" borderId="13" applyNumberFormat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18" borderId="14" applyNumberFormat="0" applyAlignment="0" applyProtection="0"/>
    <xf numFmtId="0" fontId="17" fillId="0" borderId="15" applyNumberFormat="0" applyFill="0" applyAlignment="0" applyProtection="0"/>
    <xf numFmtId="0" fontId="18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9" fillId="0" borderId="0"/>
    <xf numFmtId="0" fontId="19" fillId="8" borderId="13" applyNumberFormat="0" applyAlignment="0" applyProtection="0"/>
    <xf numFmtId="0" fontId="20" fillId="19" borderId="0" applyNumberFormat="0" applyBorder="0" applyAlignment="0" applyProtection="0"/>
    <xf numFmtId="0" fontId="21" fillId="0" borderId="16" applyNumberFormat="0" applyFill="0" applyAlignment="0" applyProtection="0"/>
    <xf numFmtId="0" fontId="22" fillId="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23" fillId="17" borderId="17" applyNumberFormat="0" applyAlignment="0" applyProtection="0"/>
    <xf numFmtId="0" fontId="9" fillId="24" borderId="18" applyNumberFormat="0" applyFont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18" borderId="14" applyNumberFormat="0" applyAlignment="0" applyProtection="0"/>
    <xf numFmtId="0" fontId="17" fillId="0" borderId="15" applyNumberFormat="0" applyFill="0" applyAlignment="0" applyProtection="0"/>
    <xf numFmtId="0" fontId="18" fillId="5" borderId="0" applyNumberFormat="0" applyBorder="0" applyAlignment="0" applyProtection="0"/>
    <xf numFmtId="0" fontId="9" fillId="0" borderId="0"/>
    <xf numFmtId="0" fontId="19" fillId="8" borderId="13" applyNumberFormat="0" applyAlignment="0" applyProtection="0"/>
    <xf numFmtId="0" fontId="20" fillId="19" borderId="0" applyNumberFormat="0" applyBorder="0" applyAlignment="0" applyProtection="0"/>
    <xf numFmtId="0" fontId="21" fillId="0" borderId="16" applyNumberFormat="0" applyFill="0" applyAlignment="0" applyProtection="0"/>
    <xf numFmtId="0" fontId="22" fillId="4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23" fillId="17" borderId="17" applyNumberFormat="0" applyAlignment="0" applyProtection="0"/>
    <xf numFmtId="0" fontId="9" fillId="24" borderId="18" applyNumberFormat="0" applyFont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187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9" fillId="8" borderId="34" applyNumberFormat="0" applyAlignment="0" applyProtection="0"/>
    <xf numFmtId="0" fontId="12" fillId="17" borderId="30" applyNumberFormat="0" applyAlignment="0" applyProtection="0"/>
    <xf numFmtId="0" fontId="19" fillId="8" borderId="34" applyNumberFormat="0" applyAlignment="0" applyProtection="0"/>
    <xf numFmtId="0" fontId="9" fillId="24" borderId="37" applyNumberFormat="0" applyFont="0" applyAlignment="0" applyProtection="0"/>
    <xf numFmtId="0" fontId="23" fillId="17" borderId="36" applyNumberFormat="0" applyAlignment="0" applyProtection="0"/>
    <xf numFmtId="0" fontId="12" fillId="17" borderId="34" applyNumberFormat="0" applyAlignment="0" applyProtection="0"/>
    <xf numFmtId="0" fontId="19" fillId="8" borderId="30" applyNumberFormat="0" applyAlignment="0" applyProtection="0"/>
    <xf numFmtId="0" fontId="21" fillId="0" borderId="31" applyNumberFormat="0" applyFill="0" applyAlignment="0" applyProtection="0"/>
    <xf numFmtId="0" fontId="21" fillId="0" borderId="35" applyNumberFormat="0" applyFill="0" applyAlignment="0" applyProtection="0"/>
    <xf numFmtId="0" fontId="23" fillId="17" borderId="32" applyNumberFormat="0" applyAlignment="0" applyProtection="0"/>
    <xf numFmtId="0" fontId="9" fillId="24" borderId="33" applyNumberFormat="0" applyFont="0" applyAlignment="0" applyProtection="0"/>
    <xf numFmtId="0" fontId="19" fillId="8" borderId="34" applyNumberFormat="0" applyAlignment="0" applyProtection="0"/>
    <xf numFmtId="0" fontId="12" fillId="17" borderId="30" applyNumberFormat="0" applyAlignment="0" applyProtection="0"/>
    <xf numFmtId="0" fontId="12" fillId="17" borderId="30" applyNumberFormat="0" applyAlignment="0" applyProtection="0"/>
    <xf numFmtId="0" fontId="9" fillId="24" borderId="37" applyNumberFormat="0" applyFont="0" applyAlignment="0" applyProtection="0"/>
    <xf numFmtId="0" fontId="21" fillId="0" borderId="35" applyNumberFormat="0" applyFill="0" applyAlignment="0" applyProtection="0"/>
    <xf numFmtId="0" fontId="19" fillId="8" borderId="30" applyNumberFormat="0" applyAlignment="0" applyProtection="0"/>
    <xf numFmtId="0" fontId="21" fillId="0" borderId="31" applyNumberFormat="0" applyFill="0" applyAlignment="0" applyProtection="0"/>
    <xf numFmtId="0" fontId="23" fillId="17" borderId="32" applyNumberFormat="0" applyAlignment="0" applyProtection="0"/>
    <xf numFmtId="0" fontId="9" fillId="24" borderId="33" applyNumberFormat="0" applyFont="0" applyAlignment="0" applyProtection="0"/>
    <xf numFmtId="0" fontId="9" fillId="24" borderId="37" applyNumberFormat="0" applyFont="0" applyAlignment="0" applyProtection="0"/>
    <xf numFmtId="0" fontId="12" fillId="17" borderId="30" applyNumberFormat="0" applyAlignment="0" applyProtection="0"/>
    <xf numFmtId="0" fontId="12" fillId="17" borderId="34" applyNumberFormat="0" applyAlignment="0" applyProtection="0"/>
    <xf numFmtId="0" fontId="23" fillId="17" borderId="36" applyNumberFormat="0" applyAlignment="0" applyProtection="0"/>
    <xf numFmtId="0" fontId="9" fillId="24" borderId="37" applyNumberFormat="0" applyFont="0" applyAlignment="0" applyProtection="0"/>
    <xf numFmtId="0" fontId="19" fillId="8" borderId="30" applyNumberFormat="0" applyAlignment="0" applyProtection="0"/>
    <xf numFmtId="0" fontId="21" fillId="0" borderId="31" applyNumberFormat="0" applyFill="0" applyAlignment="0" applyProtection="0"/>
    <xf numFmtId="0" fontId="19" fillId="8" borderId="34" applyNumberFormat="0" applyAlignment="0" applyProtection="0"/>
    <xf numFmtId="0" fontId="23" fillId="17" borderId="32" applyNumberFormat="0" applyAlignment="0" applyProtection="0"/>
    <xf numFmtId="0" fontId="9" fillId="24" borderId="33" applyNumberFormat="0" applyFont="0" applyAlignment="0" applyProtection="0"/>
    <xf numFmtId="0" fontId="12" fillId="17" borderId="34" applyNumberFormat="0" applyAlignment="0" applyProtection="0"/>
    <xf numFmtId="0" fontId="23" fillId="17" borderId="36" applyNumberFormat="0" applyAlignment="0" applyProtection="0"/>
    <xf numFmtId="0" fontId="12" fillId="17" borderId="30" applyNumberFormat="0" applyAlignment="0" applyProtection="0"/>
    <xf numFmtId="0" fontId="19" fillId="8" borderId="34" applyNumberFormat="0" applyAlignment="0" applyProtection="0"/>
    <xf numFmtId="0" fontId="9" fillId="24" borderId="37" applyNumberFormat="0" applyFont="0" applyAlignment="0" applyProtection="0"/>
    <xf numFmtId="0" fontId="21" fillId="0" borderId="35" applyNumberFormat="0" applyFill="0" applyAlignment="0" applyProtection="0"/>
    <xf numFmtId="0" fontId="12" fillId="17" borderId="34" applyNumberFormat="0" applyAlignment="0" applyProtection="0"/>
    <xf numFmtId="0" fontId="12" fillId="17" borderId="34" applyNumberFormat="0" applyAlignment="0" applyProtection="0"/>
    <xf numFmtId="0" fontId="23" fillId="17" borderId="36" applyNumberFormat="0" applyAlignment="0" applyProtection="0"/>
    <xf numFmtId="0" fontId="19" fillId="8" borderId="30" applyNumberFormat="0" applyAlignment="0" applyProtection="0"/>
    <xf numFmtId="0" fontId="21" fillId="0" borderId="31" applyNumberFormat="0" applyFill="0" applyAlignment="0" applyProtection="0"/>
    <xf numFmtId="0" fontId="23" fillId="17" borderId="32" applyNumberFormat="0" applyAlignment="0" applyProtection="0"/>
    <xf numFmtId="0" fontId="9" fillId="24" borderId="33" applyNumberFormat="0" applyFont="0" applyAlignment="0" applyProtection="0"/>
    <xf numFmtId="0" fontId="21" fillId="0" borderId="35" applyNumberFormat="0" applyFill="0" applyAlignment="0" applyProtection="0"/>
    <xf numFmtId="0" fontId="12" fillId="17" borderId="30" applyNumberFormat="0" applyAlignment="0" applyProtection="0"/>
    <xf numFmtId="0" fontId="12" fillId="17" borderId="34" applyNumberFormat="0" applyAlignment="0" applyProtection="0"/>
    <xf numFmtId="0" fontId="23" fillId="17" borderId="36" applyNumberFormat="0" applyAlignment="0" applyProtection="0"/>
    <xf numFmtId="0" fontId="21" fillId="0" borderId="35" applyNumberFormat="0" applyFill="0" applyAlignment="0" applyProtection="0"/>
    <xf numFmtId="0" fontId="19" fillId="8" borderId="30" applyNumberFormat="0" applyAlignment="0" applyProtection="0"/>
    <xf numFmtId="0" fontId="21" fillId="0" borderId="31" applyNumberFormat="0" applyFill="0" applyAlignment="0" applyProtection="0"/>
    <xf numFmtId="0" fontId="23" fillId="17" borderId="32" applyNumberFormat="0" applyAlignment="0" applyProtection="0"/>
    <xf numFmtId="0" fontId="9" fillId="24" borderId="33" applyNumberFormat="0" applyFont="0" applyAlignment="0" applyProtection="0"/>
    <xf numFmtId="0" fontId="12" fillId="17" borderId="30" applyNumberFormat="0" applyAlignment="0" applyProtection="0"/>
    <xf numFmtId="0" fontId="21" fillId="0" borderId="35" applyNumberFormat="0" applyFill="0" applyAlignment="0" applyProtection="0"/>
    <xf numFmtId="0" fontId="19" fillId="8" borderId="34" applyNumberFormat="0" applyAlignment="0" applyProtection="0"/>
    <xf numFmtId="0" fontId="19" fillId="8" borderId="30" applyNumberFormat="0" applyAlignment="0" applyProtection="0"/>
    <xf numFmtId="0" fontId="9" fillId="24" borderId="37" applyNumberFormat="0" applyFont="0" applyAlignment="0" applyProtection="0"/>
    <xf numFmtId="0" fontId="21" fillId="0" borderId="31" applyNumberFormat="0" applyFill="0" applyAlignment="0" applyProtection="0"/>
    <xf numFmtId="0" fontId="23" fillId="17" borderId="32" applyNumberFormat="0" applyAlignment="0" applyProtection="0"/>
    <xf numFmtId="0" fontId="9" fillId="24" borderId="33" applyNumberFormat="0" applyFont="0" applyAlignment="0" applyProtection="0"/>
    <xf numFmtId="0" fontId="19" fillId="8" borderId="30" applyNumberFormat="0" applyAlignment="0" applyProtection="0"/>
    <xf numFmtId="0" fontId="23" fillId="17" borderId="36" applyNumberFormat="0" applyAlignment="0" applyProtection="0"/>
    <xf numFmtId="0" fontId="21" fillId="0" borderId="31" applyNumberFormat="0" applyFill="0" applyAlignment="0" applyProtection="0"/>
    <xf numFmtId="0" fontId="23" fillId="17" borderId="32" applyNumberFormat="0" applyAlignment="0" applyProtection="0"/>
    <xf numFmtId="0" fontId="9" fillId="24" borderId="33" applyNumberFormat="0" applyFont="0" applyAlignment="0" applyProtection="0"/>
    <xf numFmtId="0" fontId="12" fillId="17" borderId="34" applyNumberFormat="0" applyAlignment="0" applyProtection="0"/>
    <xf numFmtId="0" fontId="19" fillId="8" borderId="34" applyNumberFormat="0" applyAlignment="0" applyProtection="0"/>
    <xf numFmtId="0" fontId="21" fillId="0" borderId="35" applyNumberFormat="0" applyFill="0" applyAlignment="0" applyProtection="0"/>
    <xf numFmtId="0" fontId="23" fillId="17" borderId="36" applyNumberFormat="0" applyAlignment="0" applyProtection="0"/>
    <xf numFmtId="0" fontId="9" fillId="24" borderId="37" applyNumberFormat="0" applyFont="0" applyAlignment="0" applyProtection="0"/>
  </cellStyleXfs>
  <cellXfs count="7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3" fillId="0" borderId="0" xfId="0" applyFont="1"/>
    <xf numFmtId="0" fontId="6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/>
    <xf numFmtId="2" fontId="1" fillId="0" borderId="7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left" vertic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1" fillId="0" borderId="9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right" vertical="center"/>
    </xf>
    <xf numFmtId="2" fontId="1" fillId="0" borderId="9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0" fillId="0" borderId="0" xfId="0"/>
    <xf numFmtId="2" fontId="1" fillId="0" borderId="4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left"/>
    </xf>
    <xf numFmtId="2" fontId="1" fillId="0" borderId="26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center" vertical="center"/>
    </xf>
    <xf numFmtId="3" fontId="0" fillId="0" borderId="0" xfId="0" applyNumberFormat="1"/>
    <xf numFmtId="0" fontId="7" fillId="0" borderId="4" xfId="0" applyFont="1" applyFill="1" applyBorder="1" applyAlignment="1">
      <alignment vertical="center"/>
    </xf>
    <xf numFmtId="2" fontId="6" fillId="0" borderId="25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4" fontId="0" fillId="0" borderId="0" xfId="0" applyNumberFormat="1"/>
    <xf numFmtId="2" fontId="6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left" vertical="center"/>
    </xf>
    <xf numFmtId="2" fontId="1" fillId="0" borderId="10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</cellXfs>
  <cellStyles count="432">
    <cellStyle name="20% - ส่วนที่ถูกเน้น1 2" xfId="2"/>
    <cellStyle name="20% - ส่วนที่ถูกเน้น1 3" xfId="83"/>
    <cellStyle name="20% - ส่วนที่ถูกเน้น1 4" xfId="130"/>
    <cellStyle name="20% - ส่วนที่ถูกเน้น1 5" xfId="176"/>
    <cellStyle name="20% - ส่วนที่ถูกเน้น1 6" xfId="225"/>
    <cellStyle name="20% - ส่วนที่ถูกเน้น1 7" xfId="269"/>
    <cellStyle name="20% - ส่วนที่ถูกเน้น1 8" xfId="310"/>
    <cellStyle name="20% - ส่วนที่ถูกเน้น2 2" xfId="3"/>
    <cellStyle name="20% - ส่วนที่ถูกเน้น2 3" xfId="84"/>
    <cellStyle name="20% - ส่วนที่ถูกเน้น2 4" xfId="129"/>
    <cellStyle name="20% - ส่วนที่ถูกเน้น2 5" xfId="175"/>
    <cellStyle name="20% - ส่วนที่ถูกเน้น2 6" xfId="224"/>
    <cellStyle name="20% - ส่วนที่ถูกเน้น2 7" xfId="268"/>
    <cellStyle name="20% - ส่วนที่ถูกเน้น2 8" xfId="309"/>
    <cellStyle name="20% - ส่วนที่ถูกเน้น3 2" xfId="4"/>
    <cellStyle name="20% - ส่วนที่ถูกเน้น3 3" xfId="85"/>
    <cellStyle name="20% - ส่วนที่ถูกเน้น3 4" xfId="128"/>
    <cellStyle name="20% - ส่วนที่ถูกเน้น3 5" xfId="174"/>
    <cellStyle name="20% - ส่วนที่ถูกเน้น3 6" xfId="223"/>
    <cellStyle name="20% - ส่วนที่ถูกเน้น3 7" xfId="267"/>
    <cellStyle name="20% - ส่วนที่ถูกเน้น3 8" xfId="307"/>
    <cellStyle name="20% - ส่วนที่ถูกเน้น4 2" xfId="5"/>
    <cellStyle name="20% - ส่วนที่ถูกเน้น4 3" xfId="86"/>
    <cellStyle name="20% - ส่วนที่ถูกเน้น4 4" xfId="123"/>
    <cellStyle name="20% - ส่วนที่ถูกเน้น4 5" xfId="173"/>
    <cellStyle name="20% - ส่วนที่ถูกเน้น4 6" xfId="222"/>
    <cellStyle name="20% - ส่วนที่ถูกเน้น4 7" xfId="266"/>
    <cellStyle name="20% - ส่วนที่ถูกเน้น4 8" xfId="306"/>
    <cellStyle name="20% - ส่วนที่ถูกเน้น5 2" xfId="6"/>
    <cellStyle name="20% - ส่วนที่ถูกเน้น5 3" xfId="87"/>
    <cellStyle name="20% - ส่วนที่ถูกเน้น5 4" xfId="122"/>
    <cellStyle name="20% - ส่วนที่ถูกเน้น5 5" xfId="172"/>
    <cellStyle name="20% - ส่วนที่ถูกเน้น5 6" xfId="221"/>
    <cellStyle name="20% - ส่วนที่ถูกเน้น5 7" xfId="265"/>
    <cellStyle name="20% - ส่วนที่ถูกเน้น5 8" xfId="305"/>
    <cellStyle name="20% - ส่วนที่ถูกเน้น6 2" xfId="7"/>
    <cellStyle name="20% - ส่วนที่ถูกเน้น6 3" xfId="88"/>
    <cellStyle name="20% - ส่วนที่ถูกเน้น6 4" xfId="121"/>
    <cellStyle name="20% - ส่วนที่ถูกเน้น6 5" xfId="171"/>
    <cellStyle name="20% - ส่วนที่ถูกเน้น6 6" xfId="219"/>
    <cellStyle name="20% - ส่วนที่ถูกเน้น6 7" xfId="264"/>
    <cellStyle name="20% - ส่วนที่ถูกเน้น6 8" xfId="304"/>
    <cellStyle name="40% - ส่วนที่ถูกเน้น1 2" xfId="8"/>
    <cellStyle name="40% - ส่วนที่ถูกเน้น1 3" xfId="89"/>
    <cellStyle name="40% - ส่วนที่ถูกเน้น1 4" xfId="120"/>
    <cellStyle name="40% - ส่วนที่ถูกเน้น1 5" xfId="170"/>
    <cellStyle name="40% - ส่วนที่ถูกเน้น1 6" xfId="218"/>
    <cellStyle name="40% - ส่วนที่ถูกเน้น1 7" xfId="262"/>
    <cellStyle name="40% - ส่วนที่ถูกเน้น1 8" xfId="303"/>
    <cellStyle name="40% - ส่วนที่ถูกเน้น2 2" xfId="9"/>
    <cellStyle name="40% - ส่วนที่ถูกเน้น2 3" xfId="90"/>
    <cellStyle name="40% - ส่วนที่ถูกเน้น2 4" xfId="119"/>
    <cellStyle name="40% - ส่วนที่ถูกเน้น2 5" xfId="169"/>
    <cellStyle name="40% - ส่วนที่ถูกเน้น2 6" xfId="217"/>
    <cellStyle name="40% - ส่วนที่ถูกเน้น2 7" xfId="261"/>
    <cellStyle name="40% - ส่วนที่ถูกเน้น2 8" xfId="302"/>
    <cellStyle name="40% - ส่วนที่ถูกเน้น3 2" xfId="10"/>
    <cellStyle name="40% - ส่วนที่ถูกเน้น3 3" xfId="91"/>
    <cellStyle name="40% - ส่วนที่ถูกเน้น3 4" xfId="118"/>
    <cellStyle name="40% - ส่วนที่ถูกเน้น3 5" xfId="168"/>
    <cellStyle name="40% - ส่วนที่ถูกเน้น3 6" xfId="216"/>
    <cellStyle name="40% - ส่วนที่ถูกเน้น3 7" xfId="260"/>
    <cellStyle name="40% - ส่วนที่ถูกเน้น3 8" xfId="301"/>
    <cellStyle name="40% - ส่วนที่ถูกเน้น4 2" xfId="11"/>
    <cellStyle name="40% - ส่วนที่ถูกเน้น4 3" xfId="92"/>
    <cellStyle name="40% - ส่วนที่ถูกเน้น4 4" xfId="117"/>
    <cellStyle name="40% - ส่วนที่ถูกเน้น4 5" xfId="167"/>
    <cellStyle name="40% - ส่วนที่ถูกเน้น4 6" xfId="215"/>
    <cellStyle name="40% - ส่วนที่ถูกเน้น4 7" xfId="259"/>
    <cellStyle name="40% - ส่วนที่ถูกเน้น4 8" xfId="300"/>
    <cellStyle name="40% - ส่วนที่ถูกเน้น5 2" xfId="12"/>
    <cellStyle name="40% - ส่วนที่ถูกเน้น5 3" xfId="93"/>
    <cellStyle name="40% - ส่วนที่ถูกเน้น5 4" xfId="116"/>
    <cellStyle name="40% - ส่วนที่ถูกเน้น5 5" xfId="162"/>
    <cellStyle name="40% - ส่วนที่ถูกเน้น5 6" xfId="214"/>
    <cellStyle name="40% - ส่วนที่ถูกเน้น5 7" xfId="258"/>
    <cellStyle name="40% - ส่วนที่ถูกเน้น5 8" xfId="299"/>
    <cellStyle name="40% - ส่วนที่ถูกเน้น6 2" xfId="13"/>
    <cellStyle name="40% - ส่วนที่ถูกเน้น6 3" xfId="94"/>
    <cellStyle name="40% - ส่วนที่ถูกเน้น6 4" xfId="114"/>
    <cellStyle name="40% - ส่วนที่ถูกเน้น6 5" xfId="161"/>
    <cellStyle name="40% - ส่วนที่ถูกเน้น6 6" xfId="213"/>
    <cellStyle name="40% - ส่วนที่ถูกเน้น6 7" xfId="257"/>
    <cellStyle name="40% - ส่วนที่ถูกเน้น6 8" xfId="298"/>
    <cellStyle name="60% - ส่วนที่ถูกเน้น1 2" xfId="14"/>
    <cellStyle name="60% - ส่วนที่ถูกเน้น1 3" xfId="95"/>
    <cellStyle name="60% - ส่วนที่ถูกเน้น1 4" xfId="113"/>
    <cellStyle name="60% - ส่วนที่ถูกเน้น1 5" xfId="160"/>
    <cellStyle name="60% - ส่วนที่ถูกเน้น1 6" xfId="212"/>
    <cellStyle name="60% - ส่วนที่ถูกเน้น1 7" xfId="256"/>
    <cellStyle name="60% - ส่วนที่ถูกเน้น1 8" xfId="293"/>
    <cellStyle name="60% - ส่วนที่ถูกเน้น2 2" xfId="15"/>
    <cellStyle name="60% - ส่วนที่ถูกเน้น2 3" xfId="96"/>
    <cellStyle name="60% - ส่วนที่ถูกเน้น2 4" xfId="112"/>
    <cellStyle name="60% - ส่วนที่ถูกเน้น2 5" xfId="159"/>
    <cellStyle name="60% - ส่วนที่ถูกเน้น2 6" xfId="211"/>
    <cellStyle name="60% - ส่วนที่ถูกเน้น2 7" xfId="255"/>
    <cellStyle name="60% - ส่วนที่ถูกเน้น2 8" xfId="292"/>
    <cellStyle name="60% - ส่วนที่ถูกเน้น3 2" xfId="16"/>
    <cellStyle name="60% - ส่วนที่ถูกเน้น3 3" xfId="97"/>
    <cellStyle name="60% - ส่วนที่ถูกเน้น3 4" xfId="111"/>
    <cellStyle name="60% - ส่วนที่ถูกเน้น3 5" xfId="158"/>
    <cellStyle name="60% - ส่วนที่ถูกเน้น3 6" xfId="210"/>
    <cellStyle name="60% - ส่วนที่ถูกเน้น3 7" xfId="254"/>
    <cellStyle name="60% - ส่วนที่ถูกเน้น3 8" xfId="291"/>
    <cellStyle name="60% - ส่วนที่ถูกเน้น4 2" xfId="17"/>
    <cellStyle name="60% - ส่วนที่ถูกเน้น4 3" xfId="98"/>
    <cellStyle name="60% - ส่วนที่ถูกเน้น4 4" xfId="110"/>
    <cellStyle name="60% - ส่วนที่ถูกเน้น4 5" xfId="157"/>
    <cellStyle name="60% - ส่วนที่ถูกเน้น4 6" xfId="205"/>
    <cellStyle name="60% - ส่วนที่ถูกเน้น4 7" xfId="253"/>
    <cellStyle name="60% - ส่วนที่ถูกเน้น4 8" xfId="290"/>
    <cellStyle name="60% - ส่วนที่ถูกเน้น5 2" xfId="18"/>
    <cellStyle name="60% - ส่วนที่ถูกเน้น5 3" xfId="99"/>
    <cellStyle name="60% - ส่วนที่ถูกเน้น5 4" xfId="109"/>
    <cellStyle name="60% - ส่วนที่ถูกเน้น5 5" xfId="156"/>
    <cellStyle name="60% - ส่วนที่ถูกเน้น5 6" xfId="204"/>
    <cellStyle name="60% - ส่วนที่ถูกเน้น5 7" xfId="248"/>
    <cellStyle name="60% - ส่วนที่ถูกเน้น5 8" xfId="289"/>
    <cellStyle name="60% - ส่วนที่ถูกเน้น6 2" xfId="19"/>
    <cellStyle name="60% - ส่วนที่ถูกเน้น6 3" xfId="100"/>
    <cellStyle name="60% - ส่วนที่ถูกเน้น6 4" xfId="108"/>
    <cellStyle name="60% - ส่วนที่ถูกเน้น6 5" xfId="155"/>
    <cellStyle name="60% - ส่วนที่ถูกเน้น6 6" xfId="203"/>
    <cellStyle name="60% - ส่วนที่ถูกเน้น6 7" xfId="247"/>
    <cellStyle name="60% - ส่วนที่ถูกเน้น6 8" xfId="288"/>
    <cellStyle name="Comma 2" xfId="353"/>
    <cellStyle name="Comma 2 2" xfId="355"/>
    <cellStyle name="Comma 3" xfId="360"/>
    <cellStyle name="Normal" xfId="0" builtinId="0"/>
    <cellStyle name="Normal 2" xfId="352"/>
    <cellStyle name="Normal 3" xfId="354"/>
    <cellStyle name="Normal 4" xfId="359"/>
    <cellStyle name="การคำนวณ 2" xfId="20"/>
    <cellStyle name="การคำนวณ 2 2" xfId="363"/>
    <cellStyle name="การคำนวณ 2 3" xfId="427"/>
    <cellStyle name="การคำนวณ 3" xfId="101"/>
    <cellStyle name="การคำนวณ 3 2" xfId="374"/>
    <cellStyle name="การคำนวณ 3 3" xfId="399"/>
    <cellStyle name="การคำนวณ 4" xfId="107"/>
    <cellStyle name="การคำนวณ 4 2" xfId="375"/>
    <cellStyle name="การคำนวณ 4 3" xfId="367"/>
    <cellStyle name="การคำนวณ 5" xfId="153"/>
    <cellStyle name="การคำนวณ 5 2" xfId="383"/>
    <cellStyle name="การคำนวณ 5 3" xfId="392"/>
    <cellStyle name="การคำนวณ 6" xfId="202"/>
    <cellStyle name="การคำนวณ 6 2" xfId="394"/>
    <cellStyle name="การคำนวณ 6 3" xfId="407"/>
    <cellStyle name="การคำนวณ 7" xfId="246"/>
    <cellStyle name="การคำนวณ 7 2" xfId="406"/>
    <cellStyle name="การคำนวณ 7 3" xfId="384"/>
    <cellStyle name="การคำนวณ 8" xfId="287"/>
    <cellStyle name="การคำนวณ 8 2" xfId="414"/>
    <cellStyle name="การคำนวณ 8 3" xfId="398"/>
    <cellStyle name="ข้อความเตือน 2" xfId="21"/>
    <cellStyle name="ข้อความเตือน 3" xfId="102"/>
    <cellStyle name="ข้อความเตือน 4" xfId="106"/>
    <cellStyle name="ข้อความเตือน 5" xfId="152"/>
    <cellStyle name="ข้อความเตือน 6" xfId="201"/>
    <cellStyle name="ข้อความเตือน 7" xfId="245"/>
    <cellStyle name="ข้อความเตือน 8" xfId="198"/>
    <cellStyle name="ข้อความอธิบาย 2" xfId="22"/>
    <cellStyle name="ข้อความอธิบาย 3" xfId="103"/>
    <cellStyle name="ข้อความอธิบาย 4" xfId="105"/>
    <cellStyle name="ข้อความอธิบาย 5" xfId="151"/>
    <cellStyle name="ข้อความอธิบาย 6" xfId="200"/>
    <cellStyle name="ข้อความอธิบาย 7" xfId="244"/>
    <cellStyle name="ข้อความอธิบาย 8" xfId="195"/>
    <cellStyle name="เครื่องหมายจุลภาค 10" xfId="24"/>
    <cellStyle name="เครื่องหมายจุลภาค 11" xfId="25"/>
    <cellStyle name="เครื่องหมายจุลภาค 12" xfId="26"/>
    <cellStyle name="เครื่องหมายจุลภาค 13" xfId="27"/>
    <cellStyle name="เครื่องหมายจุลภาค 14" xfId="28"/>
    <cellStyle name="เครื่องหมายจุลภาค 15" xfId="29"/>
    <cellStyle name="เครื่องหมายจุลภาค 16" xfId="30"/>
    <cellStyle name="เครื่องหมายจุลภาค 17" xfId="31"/>
    <cellStyle name="เครื่องหมายจุลภาค 18" xfId="32"/>
    <cellStyle name="เครื่องหมายจุลภาค 19" xfId="33"/>
    <cellStyle name="เครื่องหมายจุลภาค 2" xfId="23"/>
    <cellStyle name="เครื่องหมายจุลภาค 2 2" xfId="34"/>
    <cellStyle name="เครื่องหมายจุลภาค 2 2 2" xfId="356"/>
    <cellStyle name="เครื่องหมายจุลภาค 2 3" xfId="115"/>
    <cellStyle name="เครื่องหมายจุลภาค 2 4" xfId="154"/>
    <cellStyle name="เครื่องหมายจุลภาค 2 5" xfId="197"/>
    <cellStyle name="เครื่องหมายจุลภาค 2 6" xfId="150"/>
    <cellStyle name="เครื่องหมายจุลภาค 2 7" xfId="196"/>
    <cellStyle name="เครื่องหมายจุลภาค 2 8" xfId="328"/>
    <cellStyle name="เครื่องหมายจุลภาค 20" xfId="35"/>
    <cellStyle name="เครื่องหมายจุลภาค 21" xfId="104"/>
    <cellStyle name="เครื่องหมายจุลภาค 22" xfId="149"/>
    <cellStyle name="เครื่องหมายจุลภาค 23" xfId="351"/>
    <cellStyle name="เครื่องหมายจุลภาค 24" xfId="199"/>
    <cellStyle name="เครื่องหมายจุลภาค 25" xfId="243"/>
    <cellStyle name="เครื่องหมายจุลภาค 26" xfId="194"/>
    <cellStyle name="เครื่องหมายจุลภาค 27" xfId="358"/>
    <cellStyle name="เครื่องหมายจุลภาค 3" xfId="36"/>
    <cellStyle name="เครื่องหมายจุลภาค 3 2" xfId="361"/>
    <cellStyle name="เครื่องหมายจุลภาค 4" xfId="37"/>
    <cellStyle name="เครื่องหมายจุลภาค 5" xfId="38"/>
    <cellStyle name="เครื่องหมายจุลภาค 6" xfId="39"/>
    <cellStyle name="เครื่องหมายจุลภาค 7" xfId="40"/>
    <cellStyle name="เครื่องหมายจุลภาค 8" xfId="41"/>
    <cellStyle name="เครื่องหมายจุลภาค 9" xfId="42"/>
    <cellStyle name="ชื่อเรื่อง 2" xfId="43"/>
    <cellStyle name="ชื่อเรื่อง 3" xfId="124"/>
    <cellStyle name="ชื่อเรื่อง 4" xfId="163"/>
    <cellStyle name="ชื่อเรื่อง 5" xfId="206"/>
    <cellStyle name="ชื่อเรื่อง 6" xfId="249"/>
    <cellStyle name="ชื่อเรื่อง 7" xfId="294"/>
    <cellStyle name="ชื่อเรื่อง 8" xfId="329"/>
    <cellStyle name="เซลล์ตรวจสอบ 2" xfId="44"/>
    <cellStyle name="เซลล์ตรวจสอบ 3" xfId="125"/>
    <cellStyle name="เซลล์ตรวจสอบ 4" xfId="164"/>
    <cellStyle name="เซลล์ตรวจสอบ 5" xfId="207"/>
    <cellStyle name="เซลล์ตรวจสอบ 6" xfId="250"/>
    <cellStyle name="เซลล์ตรวจสอบ 7" xfId="295"/>
    <cellStyle name="เซลล์ตรวจสอบ 8" xfId="330"/>
    <cellStyle name="เซลล์ที่มีการเชื่อมโยง 2" xfId="45"/>
    <cellStyle name="เซลล์ที่มีการเชื่อมโยง 3" xfId="126"/>
    <cellStyle name="เซลล์ที่มีการเชื่อมโยง 4" xfId="165"/>
    <cellStyle name="เซลล์ที่มีการเชื่อมโยง 5" xfId="208"/>
    <cellStyle name="เซลล์ที่มีการเชื่อมโยง 6" xfId="251"/>
    <cellStyle name="เซลล์ที่มีการเชื่อมโยง 7" xfId="296"/>
    <cellStyle name="เซลล์ที่มีการเชื่อมโยง 8" xfId="331"/>
    <cellStyle name="ดี 2" xfId="46"/>
    <cellStyle name="ดี 3" xfId="127"/>
    <cellStyle name="ดี 4" xfId="166"/>
    <cellStyle name="ดี 5" xfId="209"/>
    <cellStyle name="ดี 6" xfId="252"/>
    <cellStyle name="ดี 7" xfId="297"/>
    <cellStyle name="ดี 8" xfId="332"/>
    <cellStyle name="ปกติ 10" xfId="47"/>
    <cellStyle name="ปกติ 11" xfId="48"/>
    <cellStyle name="ปกติ 12" xfId="49"/>
    <cellStyle name="ปกติ 13" xfId="50"/>
    <cellStyle name="ปกติ 14" xfId="51"/>
    <cellStyle name="ปกติ 15" xfId="52"/>
    <cellStyle name="ปกติ 16" xfId="53"/>
    <cellStyle name="ปกติ 17" xfId="54"/>
    <cellStyle name="ปกติ 18" xfId="55"/>
    <cellStyle name="ปกติ 19" xfId="56"/>
    <cellStyle name="ปกติ 2" xfId="1"/>
    <cellStyle name="ปกติ 2 2" xfId="57"/>
    <cellStyle name="ปกติ 2 3" xfId="132"/>
    <cellStyle name="ปกติ 2 4" xfId="177"/>
    <cellStyle name="ปกติ 2 5" xfId="220"/>
    <cellStyle name="ปกติ 2 6" xfId="263"/>
    <cellStyle name="ปกติ 2 7" xfId="308"/>
    <cellStyle name="ปกติ 2 8" xfId="333"/>
    <cellStyle name="ปกติ 20" xfId="58"/>
    <cellStyle name="ปกติ 21" xfId="82"/>
    <cellStyle name="ปกติ 22" xfId="131"/>
    <cellStyle name="ปกติ 23" xfId="350"/>
    <cellStyle name="ปกติ 24" xfId="226"/>
    <cellStyle name="ปกติ 25" xfId="270"/>
    <cellStyle name="ปกติ 26" xfId="311"/>
    <cellStyle name="ปกติ 27" xfId="357"/>
    <cellStyle name="ปกติ 3" xfId="59"/>
    <cellStyle name="ปกติ 4" xfId="60"/>
    <cellStyle name="ปกติ 5" xfId="61"/>
    <cellStyle name="ปกติ 6" xfId="62"/>
    <cellStyle name="ปกติ 7" xfId="63"/>
    <cellStyle name="ปกติ 8" xfId="64"/>
    <cellStyle name="ปกติ 9" xfId="65"/>
    <cellStyle name="ป้อนค่า 2" xfId="66"/>
    <cellStyle name="ป้อนค่า 2 2" xfId="368"/>
    <cellStyle name="ป้อนค่า 2 3" xfId="389"/>
    <cellStyle name="ป้อนค่า 3" xfId="133"/>
    <cellStyle name="ป้อนค่า 3 2" xfId="378"/>
    <cellStyle name="ป้อนค่า 3 3" xfId="395"/>
    <cellStyle name="ป้อนค่า 4" xfId="178"/>
    <cellStyle name="ป้อนค่า 4 2" xfId="387"/>
    <cellStyle name="ป้อนค่า 4 3" xfId="364"/>
    <cellStyle name="ป้อนค่า 5" xfId="227"/>
    <cellStyle name="ป้อนค่า 5 2" xfId="401"/>
    <cellStyle name="ป้อนค่า 5 3" xfId="373"/>
    <cellStyle name="ป้อนค่า 6" xfId="271"/>
    <cellStyle name="ป้อนค่า 6 2" xfId="410"/>
    <cellStyle name="ป้อนค่า 6 3" xfId="416"/>
    <cellStyle name="ป้อนค่า 7" xfId="312"/>
    <cellStyle name="ป้อนค่า 7 2" xfId="417"/>
    <cellStyle name="ป้อนค่า 7 3" xfId="362"/>
    <cellStyle name="ป้อนค่า 8" xfId="334"/>
    <cellStyle name="ป้อนค่า 8 2" xfId="422"/>
    <cellStyle name="ป้อนค่า 8 3" xfId="428"/>
    <cellStyle name="ปานกลาง 2" xfId="67"/>
    <cellStyle name="ปานกลาง 3" xfId="134"/>
    <cellStyle name="ปานกลาง 4" xfId="179"/>
    <cellStyle name="ปานกลาง 5" xfId="228"/>
    <cellStyle name="ปานกลาง 6" xfId="272"/>
    <cellStyle name="ปานกลาง 7" xfId="313"/>
    <cellStyle name="ปานกลาง 8" xfId="335"/>
    <cellStyle name="ผลรวม 2" xfId="68"/>
    <cellStyle name="ผลรวม 2 2" xfId="369"/>
    <cellStyle name="ผลรวม 2 3" xfId="370"/>
    <cellStyle name="ผลรวม 3" xfId="135"/>
    <cellStyle name="ผลรวม 3 2" xfId="379"/>
    <cellStyle name="ผลรวม 3 3" xfId="377"/>
    <cellStyle name="ผลรวม 4" xfId="180"/>
    <cellStyle name="ผลรวม 4 2" xfId="388"/>
    <cellStyle name="ผลรวม 4 3" xfId="405"/>
    <cellStyle name="ผลรวม 5" xfId="229"/>
    <cellStyle name="ผลรวม 5 2" xfId="402"/>
    <cellStyle name="ผลรวม 5 3" xfId="415"/>
    <cellStyle name="ผลรวม 6" xfId="273"/>
    <cellStyle name="ผลรวม 6 2" xfId="411"/>
    <cellStyle name="ผลรวม 6 3" xfId="397"/>
    <cellStyle name="ผลรวม 7" xfId="314"/>
    <cellStyle name="ผลรวม 7 2" xfId="419"/>
    <cellStyle name="ผลรวม 7 3" xfId="409"/>
    <cellStyle name="ผลรวม 8" xfId="336"/>
    <cellStyle name="ผลรวม 8 2" xfId="424"/>
    <cellStyle name="ผลรวม 8 3" xfId="429"/>
    <cellStyle name="แย่ 2" xfId="69"/>
    <cellStyle name="แย่ 3" xfId="136"/>
    <cellStyle name="แย่ 4" xfId="181"/>
    <cellStyle name="แย่ 5" xfId="230"/>
    <cellStyle name="แย่ 6" xfId="274"/>
    <cellStyle name="แย่ 7" xfId="315"/>
    <cellStyle name="แย่ 8" xfId="337"/>
    <cellStyle name="ส่วนที่ถูกเน้น1 2" xfId="70"/>
    <cellStyle name="ส่วนที่ถูกเน้น1 3" xfId="137"/>
    <cellStyle name="ส่วนที่ถูกเน้น1 4" xfId="182"/>
    <cellStyle name="ส่วนที่ถูกเน้น1 5" xfId="231"/>
    <cellStyle name="ส่วนที่ถูกเน้น1 6" xfId="275"/>
    <cellStyle name="ส่วนที่ถูกเน้น1 7" xfId="316"/>
    <cellStyle name="ส่วนที่ถูกเน้น1 8" xfId="338"/>
    <cellStyle name="ส่วนที่ถูกเน้น2 2" xfId="71"/>
    <cellStyle name="ส่วนที่ถูกเน้น2 3" xfId="138"/>
    <cellStyle name="ส่วนที่ถูกเน้น2 4" xfId="183"/>
    <cellStyle name="ส่วนที่ถูกเน้น2 5" xfId="232"/>
    <cellStyle name="ส่วนที่ถูกเน้น2 6" xfId="276"/>
    <cellStyle name="ส่วนที่ถูกเน้น2 7" xfId="317"/>
    <cellStyle name="ส่วนที่ถูกเน้น2 8" xfId="339"/>
    <cellStyle name="ส่วนที่ถูกเน้น3 2" xfId="72"/>
    <cellStyle name="ส่วนที่ถูกเน้น3 3" xfId="139"/>
    <cellStyle name="ส่วนที่ถูกเน้น3 4" xfId="184"/>
    <cellStyle name="ส่วนที่ถูกเน้น3 5" xfId="233"/>
    <cellStyle name="ส่วนที่ถูกเน้น3 6" xfId="277"/>
    <cellStyle name="ส่วนที่ถูกเน้น3 7" xfId="318"/>
    <cellStyle name="ส่วนที่ถูกเน้น3 8" xfId="340"/>
    <cellStyle name="ส่วนที่ถูกเน้น4 2" xfId="73"/>
    <cellStyle name="ส่วนที่ถูกเน้น4 3" xfId="140"/>
    <cellStyle name="ส่วนที่ถูกเน้น4 4" xfId="185"/>
    <cellStyle name="ส่วนที่ถูกเน้น4 5" xfId="234"/>
    <cellStyle name="ส่วนที่ถูกเน้น4 6" xfId="278"/>
    <cellStyle name="ส่วนที่ถูกเน้น4 7" xfId="319"/>
    <cellStyle name="ส่วนที่ถูกเน้น4 8" xfId="341"/>
    <cellStyle name="ส่วนที่ถูกเน้น5 2" xfId="74"/>
    <cellStyle name="ส่วนที่ถูกเน้น5 3" xfId="141"/>
    <cellStyle name="ส่วนที่ถูกเน้น5 4" xfId="186"/>
    <cellStyle name="ส่วนที่ถูกเน้น5 5" xfId="235"/>
    <cellStyle name="ส่วนที่ถูกเน้น5 6" xfId="279"/>
    <cellStyle name="ส่วนที่ถูกเน้น5 7" xfId="320"/>
    <cellStyle name="ส่วนที่ถูกเน้น5 8" xfId="342"/>
    <cellStyle name="ส่วนที่ถูกเน้น6 2" xfId="75"/>
    <cellStyle name="ส่วนที่ถูกเน้น6 3" xfId="142"/>
    <cellStyle name="ส่วนที่ถูกเน้น6 4" xfId="187"/>
    <cellStyle name="ส่วนที่ถูกเน้น6 5" xfId="236"/>
    <cellStyle name="ส่วนที่ถูกเน้น6 6" xfId="280"/>
    <cellStyle name="ส่วนที่ถูกเน้น6 7" xfId="321"/>
    <cellStyle name="ส่วนที่ถูกเน้น6 8" xfId="343"/>
    <cellStyle name="แสดงผล 2" xfId="76"/>
    <cellStyle name="แสดงผล 2 2" xfId="371"/>
    <cellStyle name="แสดงผล 2 3" xfId="423"/>
    <cellStyle name="แสดงผล 3" xfId="143"/>
    <cellStyle name="แสดงผล 3 2" xfId="380"/>
    <cellStyle name="แสดงผล 3 3" xfId="366"/>
    <cellStyle name="แสดงผล 4" xfId="188"/>
    <cellStyle name="แสดงผล 4 2" xfId="390"/>
    <cellStyle name="แสดงผล 4 3" xfId="393"/>
    <cellStyle name="แสดงผล 5" xfId="237"/>
    <cellStyle name="แสดงผล 5 2" xfId="403"/>
    <cellStyle name="แสดงผล 5 3" xfId="408"/>
    <cellStyle name="แสดงผล 6" xfId="281"/>
    <cellStyle name="แสดงผล 6 2" xfId="412"/>
    <cellStyle name="แสดงผล 6 3" xfId="385"/>
    <cellStyle name="แสดงผล 7" xfId="322"/>
    <cellStyle name="แสดงผล 7 2" xfId="420"/>
    <cellStyle name="แสดงผล 7 3" xfId="400"/>
    <cellStyle name="แสดงผล 8" xfId="344"/>
    <cellStyle name="แสดงผล 8 2" xfId="425"/>
    <cellStyle name="แสดงผล 8 3" xfId="430"/>
    <cellStyle name="หมายเหตุ 2" xfId="77"/>
    <cellStyle name="หมายเหตุ 2 2" xfId="372"/>
    <cellStyle name="หมายเหตุ 2 3" xfId="418"/>
    <cellStyle name="หมายเหตุ 3" xfId="144"/>
    <cellStyle name="หมายเหตุ 3 2" xfId="381"/>
    <cellStyle name="หมายเหตุ 3 3" xfId="365"/>
    <cellStyle name="หมายเหตุ 4" xfId="189"/>
    <cellStyle name="หมายเหตุ 4 2" xfId="391"/>
    <cellStyle name="หมายเหตุ 4 3" xfId="382"/>
    <cellStyle name="หมายเหตุ 5" xfId="238"/>
    <cellStyle name="หมายเหตุ 5 2" xfId="404"/>
    <cellStyle name="หมายเหตุ 5 3" xfId="396"/>
    <cellStyle name="หมายเหตุ 6" xfId="282"/>
    <cellStyle name="หมายเหตุ 6 2" xfId="413"/>
    <cellStyle name="หมายเหตุ 6 3" xfId="376"/>
    <cellStyle name="หมายเหตุ 7" xfId="323"/>
    <cellStyle name="หมายเหตุ 7 2" xfId="421"/>
    <cellStyle name="หมายเหตุ 7 3" xfId="386"/>
    <cellStyle name="หมายเหตุ 8" xfId="345"/>
    <cellStyle name="หมายเหตุ 8 2" xfId="426"/>
    <cellStyle name="หมายเหตุ 8 3" xfId="431"/>
    <cellStyle name="หัวเรื่อง 1 2" xfId="78"/>
    <cellStyle name="หัวเรื่อง 1 3" xfId="145"/>
    <cellStyle name="หัวเรื่อง 1 4" xfId="190"/>
    <cellStyle name="หัวเรื่อง 1 5" xfId="239"/>
    <cellStyle name="หัวเรื่อง 1 6" xfId="283"/>
    <cellStyle name="หัวเรื่อง 1 7" xfId="324"/>
    <cellStyle name="หัวเรื่อง 1 8" xfId="346"/>
    <cellStyle name="หัวเรื่อง 2 2" xfId="79"/>
    <cellStyle name="หัวเรื่อง 2 3" xfId="146"/>
    <cellStyle name="หัวเรื่อง 2 4" xfId="191"/>
    <cellStyle name="หัวเรื่อง 2 5" xfId="240"/>
    <cellStyle name="หัวเรื่อง 2 6" xfId="284"/>
    <cellStyle name="หัวเรื่อง 2 7" xfId="325"/>
    <cellStyle name="หัวเรื่อง 2 8" xfId="347"/>
    <cellStyle name="หัวเรื่อง 3 2" xfId="80"/>
    <cellStyle name="หัวเรื่อง 3 3" xfId="147"/>
    <cellStyle name="หัวเรื่อง 3 4" xfId="192"/>
    <cellStyle name="หัวเรื่อง 3 5" xfId="241"/>
    <cellStyle name="หัวเรื่อง 3 6" xfId="285"/>
    <cellStyle name="หัวเรื่อง 3 7" xfId="326"/>
    <cellStyle name="หัวเรื่อง 3 8" xfId="348"/>
    <cellStyle name="หัวเรื่อง 4 2" xfId="81"/>
    <cellStyle name="หัวเรื่อง 4 3" xfId="148"/>
    <cellStyle name="หัวเรื่อง 4 4" xfId="193"/>
    <cellStyle name="หัวเรื่อง 4 5" xfId="242"/>
    <cellStyle name="หัวเรื่อง 4 6" xfId="286"/>
    <cellStyle name="หัวเรื่อง 4 7" xfId="327"/>
    <cellStyle name="หัวเรื่อง 4 8" xfId="349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topLeftCell="A34" zoomScaleNormal="100" workbookViewId="0">
      <selection activeCell="E46" sqref="E46"/>
    </sheetView>
  </sheetViews>
  <sheetFormatPr defaultRowHeight="14.25" x14ac:dyDescent="0.2"/>
  <cols>
    <col min="1" max="1" width="5.875" customWidth="1"/>
    <col min="2" max="2" width="31.625" customWidth="1"/>
    <col min="3" max="5" width="20.75" customWidth="1"/>
    <col min="6" max="6" width="14.375" style="7" customWidth="1"/>
    <col min="7" max="7" width="5.75" style="7" customWidth="1"/>
    <col min="8" max="8" width="25.75" customWidth="1"/>
    <col min="9" max="9" width="10.125" bestFit="1" customWidth="1"/>
  </cols>
  <sheetData>
    <row r="1" spans="1:10" ht="23.25" customHeight="1" x14ac:dyDescent="0.2">
      <c r="A1" s="60" t="s">
        <v>10</v>
      </c>
      <c r="B1" s="60"/>
      <c r="C1" s="60"/>
      <c r="D1" s="60"/>
      <c r="E1" s="60"/>
      <c r="F1" s="60"/>
      <c r="G1" s="60"/>
      <c r="H1" s="60"/>
    </row>
    <row r="2" spans="1:10" ht="23.25" customHeight="1" x14ac:dyDescent="0.2">
      <c r="A2" s="60" t="s">
        <v>15</v>
      </c>
      <c r="B2" s="60"/>
      <c r="C2" s="60"/>
      <c r="D2" s="60"/>
      <c r="E2" s="60"/>
      <c r="F2" s="60"/>
      <c r="G2" s="60"/>
      <c r="H2" s="60"/>
    </row>
    <row r="3" spans="1:10" ht="23.25" customHeight="1" x14ac:dyDescent="0.2">
      <c r="A3" s="63" t="s">
        <v>0</v>
      </c>
      <c r="B3" s="63" t="s">
        <v>7</v>
      </c>
      <c r="C3" s="63" t="s">
        <v>2</v>
      </c>
      <c r="D3" s="63" t="s">
        <v>3</v>
      </c>
      <c r="E3" s="65" t="s">
        <v>4</v>
      </c>
      <c r="F3" s="65" t="s">
        <v>5</v>
      </c>
      <c r="G3" s="67"/>
      <c r="H3" s="61" t="s">
        <v>6</v>
      </c>
      <c r="J3" s="9"/>
    </row>
    <row r="4" spans="1:10" ht="21" customHeight="1" x14ac:dyDescent="0.2">
      <c r="A4" s="64"/>
      <c r="B4" s="64"/>
      <c r="C4" s="64"/>
      <c r="D4" s="64"/>
      <c r="E4" s="66"/>
      <c r="F4" s="68"/>
      <c r="G4" s="69"/>
      <c r="H4" s="62"/>
    </row>
    <row r="5" spans="1:10" s="31" customFormat="1" ht="22.5" customHeight="1" x14ac:dyDescent="0.2">
      <c r="A5" s="43"/>
      <c r="B5" s="54" t="s">
        <v>33</v>
      </c>
      <c r="C5" s="54"/>
      <c r="D5" s="54"/>
      <c r="E5" s="54"/>
      <c r="F5" s="54"/>
      <c r="G5" s="54"/>
      <c r="H5" s="55"/>
    </row>
    <row r="6" spans="1:10" ht="21" x14ac:dyDescent="0.35">
      <c r="A6" s="6">
        <v>1</v>
      </c>
      <c r="B6" s="4" t="s">
        <v>17</v>
      </c>
      <c r="C6" s="5" t="s">
        <v>12</v>
      </c>
      <c r="D6" s="29">
        <v>714400</v>
      </c>
      <c r="E6" s="49">
        <v>635597.56000000006</v>
      </c>
      <c r="F6" s="37">
        <f>E6*100/D6</f>
        <v>88.969423292273248</v>
      </c>
      <c r="G6" s="11" t="s">
        <v>11</v>
      </c>
      <c r="H6" s="21" t="s">
        <v>13</v>
      </c>
    </row>
    <row r="7" spans="1:10" ht="21" x14ac:dyDescent="0.2">
      <c r="A7" s="12">
        <v>2</v>
      </c>
      <c r="B7" s="35" t="s">
        <v>9</v>
      </c>
      <c r="C7" s="14" t="s">
        <v>12</v>
      </c>
      <c r="D7" s="36">
        <v>105700</v>
      </c>
      <c r="E7" s="48">
        <v>101656.52</v>
      </c>
      <c r="F7" s="37">
        <f>E7*100/D7</f>
        <v>96.174569536423846</v>
      </c>
      <c r="G7" s="16" t="s">
        <v>11</v>
      </c>
      <c r="H7" s="21" t="s">
        <v>13</v>
      </c>
    </row>
    <row r="8" spans="1:10" ht="21" x14ac:dyDescent="0.35">
      <c r="A8" s="6">
        <v>3</v>
      </c>
      <c r="B8" s="4" t="s">
        <v>18</v>
      </c>
      <c r="C8" s="5" t="s">
        <v>12</v>
      </c>
      <c r="D8" s="29">
        <v>111910</v>
      </c>
      <c r="E8" s="49">
        <v>36328</v>
      </c>
      <c r="F8" s="10">
        <f>E8*100/D8</f>
        <v>32.461799660441429</v>
      </c>
      <c r="G8" s="11" t="s">
        <v>11</v>
      </c>
      <c r="H8" s="21" t="s">
        <v>13</v>
      </c>
    </row>
    <row r="9" spans="1:10" ht="21" x14ac:dyDescent="0.35">
      <c r="A9" s="12">
        <v>4</v>
      </c>
      <c r="B9" s="1" t="s">
        <v>8</v>
      </c>
      <c r="C9" s="5" t="s">
        <v>12</v>
      </c>
      <c r="D9" s="29">
        <v>40400</v>
      </c>
      <c r="E9" s="49">
        <v>24150</v>
      </c>
      <c r="F9" s="10">
        <f>E9*100/D9</f>
        <v>59.777227722772274</v>
      </c>
      <c r="G9" s="11" t="s">
        <v>11</v>
      </c>
      <c r="H9" s="21" t="s">
        <v>13</v>
      </c>
    </row>
    <row r="10" spans="1:10" ht="21" customHeight="1" x14ac:dyDescent="0.35">
      <c r="A10" s="6">
        <v>5</v>
      </c>
      <c r="B10" s="1" t="s">
        <v>19</v>
      </c>
      <c r="C10" s="5" t="s">
        <v>12</v>
      </c>
      <c r="D10" s="29">
        <v>19600</v>
      </c>
      <c r="E10" s="49">
        <v>16000</v>
      </c>
      <c r="F10" s="10">
        <f t="shared" ref="F10:F19" si="0">E10*100/D10</f>
        <v>81.632653061224488</v>
      </c>
      <c r="G10" s="11" t="s">
        <v>11</v>
      </c>
      <c r="H10" s="21" t="s">
        <v>13</v>
      </c>
    </row>
    <row r="11" spans="1:10" ht="21" x14ac:dyDescent="0.35">
      <c r="A11" s="12">
        <v>6</v>
      </c>
      <c r="B11" s="1" t="s">
        <v>20</v>
      </c>
      <c r="C11" s="5" t="s">
        <v>12</v>
      </c>
      <c r="D11" s="30">
        <v>14200</v>
      </c>
      <c r="E11" s="49">
        <v>14200</v>
      </c>
      <c r="F11" s="10">
        <f t="shared" si="0"/>
        <v>100</v>
      </c>
      <c r="G11" s="11" t="s">
        <v>11</v>
      </c>
      <c r="H11" s="21" t="s">
        <v>13</v>
      </c>
    </row>
    <row r="12" spans="1:10" s="31" customFormat="1" ht="21" x14ac:dyDescent="0.35">
      <c r="A12" s="6">
        <v>7</v>
      </c>
      <c r="B12" s="1" t="s">
        <v>23</v>
      </c>
      <c r="C12" s="5" t="s">
        <v>12</v>
      </c>
      <c r="D12" s="70">
        <v>1215360</v>
      </c>
      <c r="E12" s="72">
        <v>760500</v>
      </c>
      <c r="F12" s="74">
        <f>E12*100/D12</f>
        <v>62.574052132701425</v>
      </c>
      <c r="G12" s="50" t="s">
        <v>11</v>
      </c>
      <c r="H12" s="52" t="s">
        <v>13</v>
      </c>
    </row>
    <row r="13" spans="1:10" ht="21" x14ac:dyDescent="0.35">
      <c r="A13" s="12">
        <v>8</v>
      </c>
      <c r="B13" s="1" t="s">
        <v>24</v>
      </c>
      <c r="C13" s="5" t="s">
        <v>12</v>
      </c>
      <c r="D13" s="71"/>
      <c r="E13" s="73"/>
      <c r="F13" s="75"/>
      <c r="G13" s="51"/>
      <c r="H13" s="53"/>
    </row>
    <row r="14" spans="1:10" ht="21" customHeight="1" x14ac:dyDescent="0.35">
      <c r="A14" s="6">
        <v>9</v>
      </c>
      <c r="B14" s="1" t="s">
        <v>21</v>
      </c>
      <c r="C14" s="5" t="s">
        <v>12</v>
      </c>
      <c r="D14" s="30">
        <v>10200</v>
      </c>
      <c r="E14" s="49">
        <v>10200</v>
      </c>
      <c r="F14" s="10">
        <f t="shared" si="0"/>
        <v>100</v>
      </c>
      <c r="G14" s="11" t="s">
        <v>11</v>
      </c>
      <c r="H14" s="21" t="s">
        <v>13</v>
      </c>
    </row>
    <row r="15" spans="1:10" ht="21" x14ac:dyDescent="0.35">
      <c r="A15" s="12">
        <v>10</v>
      </c>
      <c r="B15" s="2" t="s">
        <v>22</v>
      </c>
      <c r="C15" s="5" t="s">
        <v>12</v>
      </c>
      <c r="D15" s="26">
        <v>98100</v>
      </c>
      <c r="E15" s="47">
        <v>25575</v>
      </c>
      <c r="F15" s="27">
        <f t="shared" si="0"/>
        <v>26.070336391437309</v>
      </c>
      <c r="G15" s="28" t="s">
        <v>11</v>
      </c>
      <c r="H15" s="25" t="s">
        <v>13</v>
      </c>
    </row>
    <row r="16" spans="1:10" ht="21" customHeight="1" x14ac:dyDescent="0.35">
      <c r="A16" s="6">
        <v>11</v>
      </c>
      <c r="B16" s="2" t="s">
        <v>25</v>
      </c>
      <c r="C16" s="5" t="s">
        <v>12</v>
      </c>
      <c r="D16" s="39" t="s">
        <v>13</v>
      </c>
      <c r="E16" s="44" t="s">
        <v>13</v>
      </c>
      <c r="F16" s="40" t="s">
        <v>13</v>
      </c>
      <c r="G16" s="34"/>
      <c r="H16" s="38" t="s">
        <v>13</v>
      </c>
    </row>
    <row r="17" spans="1:9" ht="21" x14ac:dyDescent="0.35">
      <c r="A17" s="12">
        <v>12</v>
      </c>
      <c r="B17" s="1" t="s">
        <v>26</v>
      </c>
      <c r="C17" s="5" t="s">
        <v>12</v>
      </c>
      <c r="D17" s="30">
        <v>44000</v>
      </c>
      <c r="E17" s="49">
        <v>19200</v>
      </c>
      <c r="F17" s="32">
        <f t="shared" si="0"/>
        <v>43.636363636363633</v>
      </c>
      <c r="G17" s="33" t="s">
        <v>11</v>
      </c>
      <c r="H17" s="21" t="s">
        <v>13</v>
      </c>
    </row>
    <row r="18" spans="1:9" ht="21" x14ac:dyDescent="0.35">
      <c r="A18" s="6">
        <v>13</v>
      </c>
      <c r="B18" s="1" t="s">
        <v>27</v>
      </c>
      <c r="C18" s="5" t="s">
        <v>12</v>
      </c>
      <c r="D18" s="41">
        <v>65800</v>
      </c>
      <c r="E18" s="48">
        <v>18600</v>
      </c>
      <c r="F18" s="10">
        <f t="shared" si="0"/>
        <v>28.267477203647417</v>
      </c>
      <c r="G18" s="11" t="s">
        <v>11</v>
      </c>
      <c r="H18" s="21" t="s">
        <v>13</v>
      </c>
    </row>
    <row r="19" spans="1:9" ht="21" x14ac:dyDescent="0.35">
      <c r="A19" s="12">
        <v>14</v>
      </c>
      <c r="B19" s="1" t="s">
        <v>28</v>
      </c>
      <c r="C19" s="5" t="s">
        <v>12</v>
      </c>
      <c r="D19" s="12">
        <v>500</v>
      </c>
      <c r="E19" s="48">
        <v>0</v>
      </c>
      <c r="F19" s="10">
        <f t="shared" si="0"/>
        <v>0</v>
      </c>
      <c r="G19" s="11" t="s">
        <v>11</v>
      </c>
      <c r="H19" s="21" t="s">
        <v>13</v>
      </c>
    </row>
    <row r="20" spans="1:9" s="31" customFormat="1" ht="21" x14ac:dyDescent="0.35">
      <c r="A20" s="6">
        <v>15</v>
      </c>
      <c r="B20" s="1" t="s">
        <v>29</v>
      </c>
      <c r="C20" s="5" t="s">
        <v>12</v>
      </c>
      <c r="D20" s="41">
        <v>13700</v>
      </c>
      <c r="E20" s="48">
        <v>0</v>
      </c>
      <c r="F20" s="10">
        <f t="shared" ref="F20:F21" si="1">E20*100/D20</f>
        <v>0</v>
      </c>
      <c r="G20" s="11" t="s">
        <v>11</v>
      </c>
      <c r="H20" s="21" t="s">
        <v>13</v>
      </c>
    </row>
    <row r="21" spans="1:9" s="31" customFormat="1" ht="21" x14ac:dyDescent="0.35">
      <c r="A21" s="12">
        <v>16</v>
      </c>
      <c r="B21" s="1" t="s">
        <v>30</v>
      </c>
      <c r="C21" s="5" t="s">
        <v>12</v>
      </c>
      <c r="D21" s="36">
        <v>83200</v>
      </c>
      <c r="E21" s="48">
        <v>0</v>
      </c>
      <c r="F21" s="10">
        <f t="shared" si="1"/>
        <v>0</v>
      </c>
      <c r="G21" s="11" t="s">
        <v>11</v>
      </c>
      <c r="H21" s="21" t="s">
        <v>13</v>
      </c>
    </row>
    <row r="22" spans="1:9" s="31" customFormat="1" ht="21" x14ac:dyDescent="0.35">
      <c r="A22" s="6">
        <v>17</v>
      </c>
      <c r="B22" s="1" t="s">
        <v>31</v>
      </c>
      <c r="C22" s="5" t="s">
        <v>12</v>
      </c>
      <c r="D22" s="14">
        <v>0</v>
      </c>
      <c r="E22" s="48">
        <v>103750</v>
      </c>
      <c r="F22" s="10">
        <v>69.959999999999994</v>
      </c>
      <c r="G22" s="11" t="s">
        <v>11</v>
      </c>
      <c r="H22" s="21" t="s">
        <v>49</v>
      </c>
    </row>
    <row r="23" spans="1:9" s="31" customFormat="1" ht="21" x14ac:dyDescent="0.35">
      <c r="A23" s="12">
        <v>18</v>
      </c>
      <c r="B23" s="1" t="s">
        <v>32</v>
      </c>
      <c r="C23" s="5" t="s">
        <v>12</v>
      </c>
      <c r="D23" s="36">
        <v>3700</v>
      </c>
      <c r="E23" s="48">
        <v>0</v>
      </c>
      <c r="F23" s="10">
        <f>E23*100/D23</f>
        <v>0</v>
      </c>
      <c r="G23" s="11" t="s">
        <v>11</v>
      </c>
      <c r="H23" s="21" t="s">
        <v>13</v>
      </c>
    </row>
    <row r="24" spans="1:9" s="31" customFormat="1" ht="21" x14ac:dyDescent="0.35">
      <c r="A24" s="12"/>
      <c r="B24" s="56" t="s">
        <v>50</v>
      </c>
      <c r="C24" s="57"/>
      <c r="D24" s="57"/>
      <c r="E24" s="57"/>
      <c r="F24" s="57"/>
      <c r="G24" s="57"/>
      <c r="H24" s="58"/>
    </row>
    <row r="25" spans="1:9" s="31" customFormat="1" ht="21" x14ac:dyDescent="0.35">
      <c r="A25" s="12">
        <v>19</v>
      </c>
      <c r="B25" s="1" t="s">
        <v>34</v>
      </c>
      <c r="C25" s="5" t="s">
        <v>12</v>
      </c>
      <c r="D25" s="30">
        <v>87400</v>
      </c>
      <c r="E25" s="49">
        <v>87400</v>
      </c>
      <c r="F25" s="10">
        <f t="shared" ref="F25:F32" si="2">E25*100/D25</f>
        <v>100</v>
      </c>
      <c r="G25" s="11" t="s">
        <v>11</v>
      </c>
      <c r="H25" s="21" t="s">
        <v>13</v>
      </c>
      <c r="I25" s="42"/>
    </row>
    <row r="26" spans="1:9" s="31" customFormat="1" ht="21" x14ac:dyDescent="0.35">
      <c r="A26" s="6">
        <v>20</v>
      </c>
      <c r="B26" s="1" t="s">
        <v>35</v>
      </c>
      <c r="C26" s="5" t="s">
        <v>12</v>
      </c>
      <c r="D26" s="29">
        <v>45600</v>
      </c>
      <c r="E26" s="49">
        <v>19500</v>
      </c>
      <c r="F26" s="10">
        <f t="shared" si="2"/>
        <v>42.763157894736842</v>
      </c>
      <c r="G26" s="11" t="s">
        <v>11</v>
      </c>
      <c r="H26" s="21" t="s">
        <v>13</v>
      </c>
      <c r="I26" s="46"/>
    </row>
    <row r="27" spans="1:9" s="31" customFormat="1" ht="21" x14ac:dyDescent="0.35">
      <c r="A27" s="12">
        <v>21</v>
      </c>
      <c r="B27" s="1" t="s">
        <v>36</v>
      </c>
      <c r="C27" s="5" t="s">
        <v>12</v>
      </c>
      <c r="D27" s="30">
        <v>34900</v>
      </c>
      <c r="E27" s="49">
        <v>34900</v>
      </c>
      <c r="F27" s="10">
        <f t="shared" si="2"/>
        <v>100</v>
      </c>
      <c r="G27" s="11" t="s">
        <v>11</v>
      </c>
      <c r="H27" s="21" t="s">
        <v>13</v>
      </c>
    </row>
    <row r="28" spans="1:9" s="31" customFormat="1" ht="21" x14ac:dyDescent="0.35">
      <c r="A28" s="12">
        <v>22</v>
      </c>
      <c r="B28" s="1" t="s">
        <v>37</v>
      </c>
      <c r="C28" s="5" t="s">
        <v>12</v>
      </c>
      <c r="D28" s="29">
        <v>19800</v>
      </c>
      <c r="E28" s="49">
        <v>19800</v>
      </c>
      <c r="F28" s="10">
        <f t="shared" si="2"/>
        <v>100</v>
      </c>
      <c r="G28" s="11" t="s">
        <v>11</v>
      </c>
      <c r="H28" s="21" t="s">
        <v>13</v>
      </c>
    </row>
    <row r="29" spans="1:9" s="31" customFormat="1" ht="21" x14ac:dyDescent="0.35">
      <c r="A29" s="6">
        <v>23</v>
      </c>
      <c r="B29" s="1" t="s">
        <v>38</v>
      </c>
      <c r="C29" s="5" t="s">
        <v>12</v>
      </c>
      <c r="D29" s="5">
        <v>0</v>
      </c>
      <c r="E29" s="49">
        <v>10000</v>
      </c>
      <c r="F29" s="10" t="s">
        <v>13</v>
      </c>
      <c r="G29" s="11" t="s">
        <v>11</v>
      </c>
      <c r="H29" s="21" t="s">
        <v>52</v>
      </c>
    </row>
    <row r="30" spans="1:9" s="31" customFormat="1" ht="21" x14ac:dyDescent="0.35">
      <c r="A30" s="12">
        <v>24</v>
      </c>
      <c r="B30" s="1" t="s">
        <v>39</v>
      </c>
      <c r="C30" s="5" t="s">
        <v>12</v>
      </c>
      <c r="D30" s="5" t="s">
        <v>13</v>
      </c>
      <c r="E30" s="49">
        <v>311200</v>
      </c>
      <c r="F30" s="10" t="s">
        <v>13</v>
      </c>
      <c r="G30" s="11" t="s">
        <v>11</v>
      </c>
      <c r="H30" s="21" t="s">
        <v>55</v>
      </c>
    </row>
    <row r="31" spans="1:9" s="31" customFormat="1" ht="21" x14ac:dyDescent="0.35">
      <c r="A31" s="12">
        <v>25</v>
      </c>
      <c r="B31" s="1" t="s">
        <v>40</v>
      </c>
      <c r="C31" s="5" t="s">
        <v>12</v>
      </c>
      <c r="D31" s="5">
        <v>0</v>
      </c>
      <c r="E31" s="49">
        <v>26000</v>
      </c>
      <c r="F31" s="10" t="s">
        <v>13</v>
      </c>
      <c r="G31" s="11" t="s">
        <v>11</v>
      </c>
      <c r="H31" s="21" t="s">
        <v>14</v>
      </c>
    </row>
    <row r="32" spans="1:9" s="31" customFormat="1" ht="21" x14ac:dyDescent="0.35">
      <c r="A32" s="6">
        <v>26</v>
      </c>
      <c r="B32" s="1" t="s">
        <v>41</v>
      </c>
      <c r="C32" s="5" t="s">
        <v>12</v>
      </c>
      <c r="D32" s="29">
        <v>44750</v>
      </c>
      <c r="E32" s="49">
        <v>44750</v>
      </c>
      <c r="F32" s="10">
        <f t="shared" si="2"/>
        <v>100</v>
      </c>
      <c r="G32" s="11" t="s">
        <v>11</v>
      </c>
      <c r="H32" s="21" t="s">
        <v>53</v>
      </c>
    </row>
    <row r="33" spans="1:8" s="31" customFormat="1" ht="21" x14ac:dyDescent="0.35">
      <c r="A33" s="12">
        <v>27</v>
      </c>
      <c r="B33" s="1" t="s">
        <v>42</v>
      </c>
      <c r="C33" s="5" t="s">
        <v>12</v>
      </c>
      <c r="D33" s="5">
        <v>0</v>
      </c>
      <c r="E33" s="49">
        <v>42000</v>
      </c>
      <c r="F33" s="10" t="s">
        <v>13</v>
      </c>
      <c r="G33" s="11" t="s">
        <v>11</v>
      </c>
      <c r="H33" s="21" t="s">
        <v>54</v>
      </c>
    </row>
    <row r="34" spans="1:8" s="31" customFormat="1" ht="21" x14ac:dyDescent="0.35">
      <c r="A34" s="12">
        <v>28</v>
      </c>
      <c r="B34" s="1" t="s">
        <v>43</v>
      </c>
      <c r="C34" s="5" t="s">
        <v>12</v>
      </c>
      <c r="D34" s="5">
        <v>0</v>
      </c>
      <c r="E34" s="49">
        <v>0</v>
      </c>
      <c r="F34" s="10">
        <v>0</v>
      </c>
      <c r="G34" s="11" t="s">
        <v>11</v>
      </c>
      <c r="H34" s="21" t="s">
        <v>14</v>
      </c>
    </row>
    <row r="35" spans="1:8" s="31" customFormat="1" ht="21" x14ac:dyDescent="0.35">
      <c r="A35" s="6">
        <v>29</v>
      </c>
      <c r="B35" s="1" t="s">
        <v>44</v>
      </c>
      <c r="C35" s="5" t="s">
        <v>12</v>
      </c>
      <c r="D35" s="5">
        <v>0</v>
      </c>
      <c r="E35" s="49">
        <v>0</v>
      </c>
      <c r="F35" s="10">
        <v>0</v>
      </c>
      <c r="G35" s="11" t="s">
        <v>11</v>
      </c>
      <c r="H35" s="21" t="s">
        <v>14</v>
      </c>
    </row>
    <row r="36" spans="1:8" s="31" customFormat="1" ht="21" x14ac:dyDescent="0.35">
      <c r="A36" s="12">
        <v>30</v>
      </c>
      <c r="B36" s="1" t="s">
        <v>45</v>
      </c>
      <c r="C36" s="5" t="s">
        <v>12</v>
      </c>
      <c r="D36" s="5">
        <v>0</v>
      </c>
      <c r="E36" s="49">
        <v>1300</v>
      </c>
      <c r="F36" s="10" t="s">
        <v>13</v>
      </c>
      <c r="G36" s="11" t="s">
        <v>11</v>
      </c>
      <c r="H36" s="21" t="s">
        <v>51</v>
      </c>
    </row>
    <row r="37" spans="1:8" s="31" customFormat="1" ht="21" x14ac:dyDescent="0.35">
      <c r="A37" s="12">
        <v>31</v>
      </c>
      <c r="B37" s="1" t="s">
        <v>46</v>
      </c>
      <c r="C37" s="5" t="s">
        <v>12</v>
      </c>
      <c r="D37" s="5">
        <v>0</v>
      </c>
      <c r="E37" s="49">
        <v>0</v>
      </c>
      <c r="F37" s="10">
        <v>0</v>
      </c>
      <c r="G37" s="11" t="s">
        <v>11</v>
      </c>
      <c r="H37" s="21" t="s">
        <v>14</v>
      </c>
    </row>
    <row r="38" spans="1:8" s="31" customFormat="1" ht="21" x14ac:dyDescent="0.35">
      <c r="A38" s="6">
        <v>32</v>
      </c>
      <c r="B38" s="1" t="s">
        <v>47</v>
      </c>
      <c r="C38" s="5" t="s">
        <v>12</v>
      </c>
      <c r="D38" s="5">
        <v>0</v>
      </c>
      <c r="E38" s="49">
        <v>0</v>
      </c>
      <c r="F38" s="10">
        <v>0</v>
      </c>
      <c r="G38" s="11" t="s">
        <v>11</v>
      </c>
      <c r="H38" s="21" t="s">
        <v>14</v>
      </c>
    </row>
    <row r="39" spans="1:8" s="31" customFormat="1" ht="21" x14ac:dyDescent="0.35">
      <c r="A39" s="12">
        <v>33</v>
      </c>
      <c r="B39" s="1" t="s">
        <v>48</v>
      </c>
      <c r="C39" s="5" t="s">
        <v>12</v>
      </c>
      <c r="D39" s="5">
        <v>0</v>
      </c>
      <c r="E39" s="49">
        <v>0</v>
      </c>
      <c r="F39" s="10">
        <v>0</v>
      </c>
      <c r="G39" s="11" t="s">
        <v>11</v>
      </c>
      <c r="H39" s="21" t="s">
        <v>14</v>
      </c>
    </row>
    <row r="40" spans="1:8" ht="21" x14ac:dyDescent="0.2">
      <c r="A40" s="12"/>
      <c r="B40" s="13"/>
      <c r="C40" s="14"/>
      <c r="D40" s="14"/>
      <c r="E40" s="14"/>
      <c r="F40" s="23"/>
      <c r="G40" s="24"/>
      <c r="H40" s="22"/>
    </row>
    <row r="41" spans="1:8" ht="21" x14ac:dyDescent="0.35">
      <c r="A41" s="8" t="s">
        <v>1</v>
      </c>
      <c r="B41" s="17"/>
      <c r="C41" s="18"/>
      <c r="D41" s="18">
        <f>SUM(D6:D40)</f>
        <v>2773220</v>
      </c>
      <c r="E41" s="45">
        <f>SUM(E6:E23,E25:E39)</f>
        <v>2362607.08</v>
      </c>
      <c r="F41" s="15">
        <f>E41*100/D41</f>
        <v>85.193640605505507</v>
      </c>
      <c r="G41" s="16" t="s">
        <v>11</v>
      </c>
      <c r="H41" s="19"/>
    </row>
    <row r="42" spans="1:8" ht="28.5" customHeight="1" x14ac:dyDescent="0.35">
      <c r="A42" s="20"/>
      <c r="B42" s="59" t="s">
        <v>16</v>
      </c>
      <c r="C42" s="59"/>
      <c r="D42" s="59"/>
      <c r="E42" s="59"/>
      <c r="F42" s="59"/>
      <c r="G42" s="59"/>
      <c r="H42" s="59"/>
    </row>
    <row r="43" spans="1:8" ht="23.25" customHeight="1" x14ac:dyDescent="0.2"/>
    <row r="44" spans="1:8" ht="24" customHeight="1" x14ac:dyDescent="0.2"/>
    <row r="45" spans="1:8" ht="22.5" customHeight="1" x14ac:dyDescent="0.2"/>
    <row r="46" spans="1:8" ht="24.75" customHeight="1" x14ac:dyDescent="0.2"/>
    <row r="47" spans="1:8" ht="14.25" customHeight="1" x14ac:dyDescent="0.2"/>
    <row r="48" spans="1:8" ht="31.5" customHeight="1" x14ac:dyDescent="0.2">
      <c r="B48" s="42"/>
    </row>
    <row r="49" spans="1:8" ht="21" customHeight="1" x14ac:dyDescent="0.2"/>
    <row r="56" spans="1:8" s="3" customFormat="1" ht="20.25" customHeight="1" x14ac:dyDescent="0.25">
      <c r="A56"/>
      <c r="B56"/>
      <c r="C56"/>
      <c r="D56"/>
      <c r="E56"/>
      <c r="F56" s="7"/>
      <c r="G56" s="7"/>
      <c r="H56"/>
    </row>
    <row r="57" spans="1:8" ht="21" customHeight="1" x14ac:dyDescent="0.2"/>
    <row r="64" spans="1:8" ht="14.25" customHeight="1" x14ac:dyDescent="0.2"/>
    <row r="65" ht="14.25" customHeight="1" x14ac:dyDescent="0.2"/>
    <row r="66" ht="14.25" customHeight="1" x14ac:dyDescent="0.2"/>
  </sheetData>
  <mergeCells count="17">
    <mergeCell ref="A1:H1"/>
    <mergeCell ref="A2:H2"/>
    <mergeCell ref="H3:H4"/>
    <mergeCell ref="A3:A4"/>
    <mergeCell ref="B3:B4"/>
    <mergeCell ref="E3:E4"/>
    <mergeCell ref="D3:D4"/>
    <mergeCell ref="C3:C4"/>
    <mergeCell ref="F3:G4"/>
    <mergeCell ref="G12:G13"/>
    <mergeCell ref="H12:H13"/>
    <mergeCell ref="B5:H5"/>
    <mergeCell ref="B24:H24"/>
    <mergeCell ref="B42:H42"/>
    <mergeCell ref="D12:D13"/>
    <mergeCell ref="E12:E13"/>
    <mergeCell ref="F12:F13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2567 2 ไตรมาส</vt:lpstr>
      <vt:lpstr>'2567 2 ไตรมาส'!Print_Titles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Chokchai Saichompu</cp:lastModifiedBy>
  <cp:lastPrinted>2024-04-11T12:44:27Z</cp:lastPrinted>
  <dcterms:created xsi:type="dcterms:W3CDTF">2024-01-10T07:59:11Z</dcterms:created>
  <dcterms:modified xsi:type="dcterms:W3CDTF">2024-04-11T12:46:35Z</dcterms:modified>
</cp:coreProperties>
</file>